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F102" i="2"/>
  <c r="G102"/>
  <c r="H102"/>
  <c r="E97" l="1"/>
  <c r="F97"/>
  <c r="G97"/>
  <c r="H97"/>
  <c r="E98"/>
  <c r="F98"/>
  <c r="G98"/>
  <c r="H98"/>
  <c r="E99"/>
  <c r="F99"/>
  <c r="G99"/>
  <c r="H99"/>
  <c r="E102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<sst xmlns="http://schemas.openxmlformats.org/spreadsheetml/2006/main" count="242" uniqueCount="205">
  <si>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</si>
  <si>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</si>
  <si>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</si>
  <si>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</si>
  <si>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</si>
  <si>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</si>
  <si>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</si>
  <si>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</si>
  <si>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</si>
  <si>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</si>
  <si>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</si>
  <si>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</si>
  <si>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</si>
  <si>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</si>
  <si>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</si>
  <si>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</si>
  <si>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</si>
  <si>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</si>
  <si>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</si>
  <si>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</si>
  <si>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</si>
  <si>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</si>
  <si>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</si>
  <si>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</si>
  <si>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</si>
  <si>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</si>
  <si>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</si>
  <si>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</si>
  <si>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</si>
  <si>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</si>
  <si>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</si>
  <si>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</si>
  <si>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</si>
  <si>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</si>
  <si>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</si>
  <si>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</si>
  <si>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</si>
  <si>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</si>
  <si>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</si>
  <si>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</si>
  <si>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</si>
  <si>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</si>
  <si>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</si>
  <si>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</si>
  <si>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</si>
  <si>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</si>
  <si>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</si>
  <si>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</si>
  <si>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</si>
  <si>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</si>
  <si>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</si>
  <si>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</si>
  <si>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</si>
  <si>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</si>
  <si>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</si>
  <si>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</si>
  <si>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</si>
  <si>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</si>
  <si>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</si>
  <si>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</si>
  <si>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</si>
  <si>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</si>
  <si>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</si>
  <si>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</si>
  <si>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</si>
  <si>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</si>
  <si>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</si>
  <si>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</si>
  <si>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</si>
  <si>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</si>
  <si>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</si>
  <si>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</si>
  <si>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</si>
  <si>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</si>
  <si>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</si>
  <si>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</si>
  <si>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</si>
  <si>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</si>
  <si>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</si>
  <si>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</si>
  <si>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</si>
  <si>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</si>
  <si>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</si>
  <si>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</si>
  <si>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</si>
  <si>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</si>
  <si>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</si>
  <si>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</si>
  <si>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</si>
  <si>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</si>
  <si>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</si>
  <si>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</si>
  <si>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</si>
  <si>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</si>
  <si>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</si>
  <si>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</si>
  <si>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</si>
  <si>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</si>
  <si>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</si>
  <si>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</si>
  <si>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</si>
  <si>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</si>
  <si>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</si>
  <si>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</si>
  <si>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</si>
  <si>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</si>
  <si>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</si>
  <si>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</si>
  <si>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</si>
  <si>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</si>
  <si>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</si>
  <si>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</si>
  <si>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</si>
  <si>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</si>
  <si>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</si>
  <si>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</si>
  <si>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</si>
  <si>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</si>
  <si>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</si>
  <si>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</si>
  <si>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</si>
  <si>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</si>
  <si>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</si>
  <si>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</si>
  <si>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</si>
  <si>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</si>
  <si>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</si>
  <si>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</si>
  <si>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</si>
  <si>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</si>
  <si>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</si>
  <si>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</si>
  <si>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</si>
  <si>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</si>
  <si>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</si>
  <si>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</si>
  <si>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</si>
  <si>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</si>
  <si>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</si>
  <si>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</si>
  <si>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</si>
  <si>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</si>
  <si>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</si>
  <si>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</si>
  <si>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</si>
  <si>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</si>
  <si>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</si>
  <si>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</si>
  <si>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</si>
  <si>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</si>
  <si>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</si>
  <si>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</si>
  <si>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</si>
  <si>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</si>
  <si>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</si>
  <si>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</si>
  <si>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</si>
  <si>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</si>
  <si>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</si>
  <si>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</si>
  <si>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</si>
  <si>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</si>
  <si>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</si>
  <si>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</si>
  <si>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</si>
  <si>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</si>
  <si>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</si>
  <si>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</si>
  <si>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</si>
  <si>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</si>
  <si>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</si>
  <si>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</si>
  <si>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</si>
  <si>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</si>
  <si>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</si>
  <si>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</si>
  <si>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</si>
  <si>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</si>
  <si>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</si>
  <si>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</si>
  <si>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</si>
  <si>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</si>
  <si>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</si>
  <si>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</si>
  <si>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</si>
  <si>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</si>
  <si>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</si>
  <si>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</si>
  <si>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</si>
  <si>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</si>
  <si>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</si>
  <si>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</si>
  <si>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</si>
  <si>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</si>
  <si>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</si>
  <si>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</si>
  <si>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</si>
  <si>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</si>
  <si>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</si>
  <si>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</si>
  <si>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</si>
  <si>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</si>
  <si>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INVESTMENTS &amp; INTEGRATED INDUSTRIES CO. PLC (HOLDING CO)</t>
  </si>
  <si>
    <t>الاستثمارات والصناعات المتكاملة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</si>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</sst>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7" sqref="E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141117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 t="s">
        <v>204</v>
      </c>
      <c r="F6" s="13" t="s">
        <v>204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 t="s">
        <v>204</v>
      </c>
      <c r="G7" s="14" t="s">
        <v>204</v>
      </c>
      <c r="H7" s="14" t="s">
        <v>204</v>
      </c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 t="s">
        <v>204</v>
      </c>
      <c r="G8" s="14" t="s">
        <v>204</v>
      </c>
      <c r="H8" s="14" t="s">
        <v>204</v>
      </c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 t="s">
        <v>204</v>
      </c>
      <c r="G9" s="14" t="s">
        <v>204</v>
      </c>
      <c r="H9" s="14" t="s">
        <v>204</v>
      </c>
      <c r="I9" s="4" t="s">
        <v>2</v>
      </c>
    </row>
    <row r="10" spans="4:9" ht="20.100000000000001" customHeight="1">
      <c r="D10" s="10" t="s">
        <v>27</v>
      </c>
      <c r="E10" s="14">
        <v>11000000</v>
      </c>
      <c r="F10" s="14">
        <v>7000000</v>
      </c>
      <c r="G10" s="14">
        <v>3000000</v>
      </c>
      <c r="H10" s="14">
        <v>3000000</v>
      </c>
      <c r="I10" s="4" t="s">
        <v>24</v>
      </c>
    </row>
    <row r="11" spans="4:9" ht="20.100000000000001" customHeight="1">
      <c r="D11" s="10" t="s">
        <v>127</v>
      </c>
      <c r="E11" s="14" t="s">
        <v>204</v>
      </c>
      <c r="F11" s="14" t="s">
        <v>204</v>
      </c>
      <c r="G11" s="14" t="s">
        <v>204</v>
      </c>
      <c r="H11" s="14" t="s">
        <v>204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871663</v>
      </c>
      <c r="F16" s="56">
        <v>601939</v>
      </c>
      <c r="G16" s="56">
        <v>1132338</v>
      </c>
      <c r="H16" s="56">
        <v>66285</v>
      </c>
      <c r="I16" s="3" t="s">
        <v>58</v>
      </c>
    </row>
    <row r="17" spans="4:9" ht="20.100000000000001" customHeight="1">
      <c r="D17" s="10" t="s">
        <v>128</v>
      </c>
      <c r="E17" s="57">
        <v>6112963</v>
      </c>
      <c r="F17" s="57">
        <v>8384269</v>
      </c>
      <c r="G17" s="57">
        <v>10577065</v>
      </c>
      <c r="H17" s="57">
        <v>5616641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3321072</v>
      </c>
      <c r="F19" s="57">
        <v>3463645</v>
      </c>
      <c r="G19" s="57">
        <v>0</v>
      </c>
      <c r="H19" s="57">
        <v>3729302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14186905</v>
      </c>
      <c r="H20" s="57">
        <v>13358935</v>
      </c>
      <c r="I20" s="4" t="s">
        <v>170</v>
      </c>
    </row>
    <row r="21" spans="4:9" ht="20.100000000000001" customHeight="1">
      <c r="D21" s="19" t="s">
        <v>181</v>
      </c>
      <c r="E21" s="57">
        <v>10241745</v>
      </c>
      <c r="F21" s="57">
        <v>11285843</v>
      </c>
      <c r="G21" s="57">
        <v>8253881</v>
      </c>
      <c r="H21" s="57">
        <v>10418587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/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105978546</v>
      </c>
      <c r="F23" s="57">
        <v>124415892</v>
      </c>
      <c r="G23" s="57">
        <v>103728594</v>
      </c>
      <c r="H23" s="57">
        <v>82842324</v>
      </c>
      <c r="I23" s="4" t="s">
        <v>60</v>
      </c>
    </row>
    <row r="24" spans="4:9" ht="20.100000000000001" customHeight="1">
      <c r="D24" s="10" t="s">
        <v>98</v>
      </c>
      <c r="E24" s="57">
        <v>28606152</v>
      </c>
      <c r="F24" s="57">
        <v>31790862</v>
      </c>
      <c r="G24" s="57">
        <v>17078288</v>
      </c>
      <c r="H24" s="57">
        <v>14957675</v>
      </c>
      <c r="I24" s="4" t="s">
        <v>82</v>
      </c>
    </row>
    <row r="25" spans="4:9" ht="20.100000000000001" customHeight="1">
      <c r="D25" s="10" t="s">
        <v>158</v>
      </c>
      <c r="E25" s="57">
        <v>13222038</v>
      </c>
      <c r="F25" s="57">
        <v>15140428</v>
      </c>
      <c r="G25" s="57">
        <v>14887454</v>
      </c>
      <c r="H25" s="57">
        <v>15776579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95097</v>
      </c>
      <c r="H27" s="57">
        <v>141501</v>
      </c>
      <c r="I27" s="4" t="s">
        <v>83</v>
      </c>
    </row>
    <row r="28" spans="4:9" ht="20.100000000000001" customHeight="1">
      <c r="D28" s="10" t="s">
        <v>71</v>
      </c>
      <c r="E28" s="57">
        <v>13222038</v>
      </c>
      <c r="F28" s="57">
        <v>15140428</v>
      </c>
      <c r="G28" s="57">
        <v>14982551</v>
      </c>
      <c r="H28" s="57">
        <v>15918080</v>
      </c>
      <c r="I28" s="4" t="s">
        <v>175</v>
      </c>
    </row>
    <row r="29" spans="4:9" ht="20.100000000000001" customHeight="1">
      <c r="D29" s="10" t="s">
        <v>72</v>
      </c>
      <c r="E29" s="57">
        <v>74620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147881356</v>
      </c>
      <c r="F30" s="58">
        <v>171347182</v>
      </c>
      <c r="G30" s="58">
        <v>135789433</v>
      </c>
      <c r="H30" s="58">
        <v>113718079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4403369</v>
      </c>
      <c r="F35" s="56">
        <v>7143981</v>
      </c>
      <c r="G35" s="56">
        <v>10003829</v>
      </c>
      <c r="H35" s="56">
        <v>7048097</v>
      </c>
      <c r="I35" s="3" t="s">
        <v>150</v>
      </c>
    </row>
    <row r="36" spans="4:9" ht="20.100000000000001" customHeight="1">
      <c r="D36" s="10" t="s">
        <v>101</v>
      </c>
      <c r="E36" s="57">
        <v>29244364</v>
      </c>
      <c r="F36" s="57">
        <v>29734981</v>
      </c>
      <c r="G36" s="57">
        <v>23969806</v>
      </c>
      <c r="H36" s="57">
        <v>20537394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20136874</v>
      </c>
      <c r="F38" s="57">
        <v>22523869</v>
      </c>
      <c r="G38" s="57">
        <v>14526291</v>
      </c>
      <c r="H38" s="57">
        <v>14793758</v>
      </c>
      <c r="I38" s="4" t="s">
        <v>85</v>
      </c>
    </row>
    <row r="39" spans="4:9" ht="20.100000000000001" customHeight="1">
      <c r="D39" s="10" t="s">
        <v>104</v>
      </c>
      <c r="E39" s="57">
        <v>126406217</v>
      </c>
      <c r="F39" s="57">
        <v>138569765</v>
      </c>
      <c r="G39" s="57">
        <v>115230860</v>
      </c>
      <c r="H39" s="57">
        <v>91509034</v>
      </c>
      <c r="I39" s="4" t="s">
        <v>86</v>
      </c>
    </row>
    <row r="40" spans="4:9" ht="20.100000000000001" customHeight="1">
      <c r="D40" s="10" t="s">
        <v>105</v>
      </c>
      <c r="E40" s="57">
        <v>21331821</v>
      </c>
      <c r="F40" s="57">
        <v>33322108</v>
      </c>
      <c r="G40" s="57">
        <v>18487069</v>
      </c>
      <c r="H40" s="57">
        <v>18023057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4275090</v>
      </c>
      <c r="I42" s="4" t="s">
        <v>87</v>
      </c>
    </row>
    <row r="43" spans="4:9" ht="20.100000000000001" customHeight="1">
      <c r="D43" s="20" t="s">
        <v>107</v>
      </c>
      <c r="E43" s="58">
        <v>147738038</v>
      </c>
      <c r="F43" s="58">
        <v>171891873</v>
      </c>
      <c r="G43" s="58">
        <v>133717929</v>
      </c>
      <c r="H43" s="58">
        <v>113807181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11000000</v>
      </c>
      <c r="F46" s="56">
        <v>7000000</v>
      </c>
      <c r="G46" s="56">
        <v>3000000</v>
      </c>
      <c r="H46" s="56">
        <v>3000000</v>
      </c>
      <c r="I46" s="3" t="s">
        <v>5</v>
      </c>
    </row>
    <row r="47" spans="4:9" ht="20.100000000000001" customHeight="1">
      <c r="D47" s="10" t="s">
        <v>31</v>
      </c>
      <c r="E47" s="57">
        <v>11000000</v>
      </c>
      <c r="F47" s="57">
        <v>7000000</v>
      </c>
      <c r="G47" s="57">
        <v>3000000</v>
      </c>
      <c r="H47" s="57">
        <v>3000000</v>
      </c>
      <c r="I47" s="4" t="s">
        <v>6</v>
      </c>
    </row>
    <row r="48" spans="4:9" ht="20.100000000000001" customHeight="1">
      <c r="D48" s="10" t="s">
        <v>130</v>
      </c>
      <c r="E48" s="57">
        <v>11000000</v>
      </c>
      <c r="F48" s="57">
        <v>7000000</v>
      </c>
      <c r="G48" s="57">
        <v>3000000</v>
      </c>
      <c r="H48" s="57">
        <v>3000000</v>
      </c>
      <c r="I48" s="4" t="s">
        <v>7</v>
      </c>
    </row>
    <row r="49" spans="4:9" ht="20.100000000000001" customHeight="1">
      <c r="D49" s="10" t="s">
        <v>73</v>
      </c>
      <c r="E49" s="57">
        <v>21951</v>
      </c>
      <c r="F49" s="57">
        <v>21951</v>
      </c>
      <c r="G49" s="57">
        <v>21951</v>
      </c>
      <c r="H49" s="57">
        <v>21951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-5103917</v>
      </c>
      <c r="F57" s="57">
        <v>-3175019</v>
      </c>
      <c r="G57" s="57">
        <v>2805488</v>
      </c>
      <c r="H57" s="57">
        <v>1908962</v>
      </c>
      <c r="I57" s="4" t="s">
        <v>62</v>
      </c>
    </row>
    <row r="58" spans="4:9" ht="20.100000000000001" customHeight="1">
      <c r="D58" s="10" t="s">
        <v>39</v>
      </c>
      <c r="E58" s="57">
        <v>-6563199</v>
      </c>
      <c r="F58" s="57">
        <v>-5460416</v>
      </c>
      <c r="G58" s="57">
        <v>-4862232</v>
      </c>
      <c r="H58" s="57">
        <v>-5004032</v>
      </c>
      <c r="I58" s="4" t="s">
        <v>155</v>
      </c>
    </row>
    <row r="59" spans="4:9" ht="20.100000000000001" customHeight="1">
      <c r="D59" s="10" t="s">
        <v>38</v>
      </c>
      <c r="E59" s="57">
        <v>-645165</v>
      </c>
      <c r="F59" s="57">
        <v>-1613484</v>
      </c>
      <c r="G59" s="57">
        <v>965207</v>
      </c>
      <c r="H59" s="57">
        <v>-73119</v>
      </c>
      <c r="I59" s="4" t="s">
        <v>14</v>
      </c>
    </row>
    <row r="60" spans="4:9" ht="20.100000000000001" customHeight="1">
      <c r="D60" s="42" t="s">
        <v>185</v>
      </c>
      <c r="E60" s="57">
        <v>788483</v>
      </c>
      <c r="F60" s="57">
        <v>1068793</v>
      </c>
      <c r="G60" s="57">
        <v>1106297</v>
      </c>
      <c r="H60" s="57">
        <v>-15983</v>
      </c>
      <c r="I60" s="43" t="s">
        <v>184</v>
      </c>
    </row>
    <row r="61" spans="4:9" ht="20.100000000000001" customHeight="1">
      <c r="D61" s="11" t="s">
        <v>74</v>
      </c>
      <c r="E61" s="58">
        <v>147881356</v>
      </c>
      <c r="F61" s="58">
        <v>171347182</v>
      </c>
      <c r="G61" s="58">
        <v>135789433</v>
      </c>
      <c r="H61" s="58">
        <v>113718079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28860758</v>
      </c>
      <c r="F65" s="56">
        <v>38779435</v>
      </c>
      <c r="G65" s="56">
        <v>31442760</v>
      </c>
      <c r="H65" s="56">
        <v>27809019</v>
      </c>
      <c r="I65" s="3" t="s">
        <v>88</v>
      </c>
    </row>
    <row r="66" spans="4:9" ht="20.100000000000001" customHeight="1">
      <c r="D66" s="10" t="s">
        <v>110</v>
      </c>
      <c r="E66" s="57">
        <v>27105540</v>
      </c>
      <c r="F66" s="57">
        <v>36935501</v>
      </c>
      <c r="G66" s="57">
        <v>29369093</v>
      </c>
      <c r="H66" s="57">
        <v>24256165</v>
      </c>
      <c r="I66" s="4" t="s">
        <v>89</v>
      </c>
    </row>
    <row r="67" spans="4:9" ht="20.100000000000001" customHeight="1">
      <c r="D67" s="10" t="s">
        <v>132</v>
      </c>
      <c r="E67" s="57">
        <v>1755218</v>
      </c>
      <c r="F67" s="57">
        <v>1843934</v>
      </c>
      <c r="G67" s="57">
        <v>2073667</v>
      </c>
      <c r="H67" s="57">
        <v>3552854</v>
      </c>
      <c r="I67" s="4" t="s">
        <v>90</v>
      </c>
    </row>
    <row r="68" spans="4:9" ht="20.100000000000001" customHeight="1">
      <c r="D68" s="10" t="s">
        <v>111</v>
      </c>
      <c r="E68" s="57">
        <v>1505933</v>
      </c>
      <c r="F68" s="57">
        <v>1814502</v>
      </c>
      <c r="G68" s="57">
        <v>818668</v>
      </c>
      <c r="H68" s="57">
        <v>744241</v>
      </c>
      <c r="I68" s="4" t="s">
        <v>91</v>
      </c>
    </row>
    <row r="69" spans="4:9" ht="20.100000000000001" customHeight="1">
      <c r="D69" s="10" t="s">
        <v>112</v>
      </c>
      <c r="E69" s="57">
        <v>1010122</v>
      </c>
      <c r="F69" s="57">
        <v>1023500</v>
      </c>
      <c r="G69" s="57">
        <v>988750</v>
      </c>
      <c r="H69" s="57">
        <v>1030383</v>
      </c>
      <c r="I69" s="4" t="s">
        <v>92</v>
      </c>
    </row>
    <row r="70" spans="4:9" ht="20.100000000000001" customHeight="1">
      <c r="D70" s="10" t="s">
        <v>113</v>
      </c>
      <c r="E70" s="57">
        <v>2358417</v>
      </c>
      <c r="F70" s="57">
        <v>2008543</v>
      </c>
      <c r="G70" s="57">
        <v>1796902</v>
      </c>
      <c r="H70" s="57">
        <v>1804129</v>
      </c>
      <c r="I70" s="4" t="s">
        <v>93</v>
      </c>
    </row>
    <row r="71" spans="4:9" ht="20.100000000000001" customHeight="1">
      <c r="D71" s="10" t="s">
        <v>114</v>
      </c>
      <c r="E71" s="57">
        <v>223326</v>
      </c>
      <c r="F71" s="57">
        <v>1141969</v>
      </c>
      <c r="G71" s="57">
        <v>24409</v>
      </c>
      <c r="H71" s="57">
        <v>101091</v>
      </c>
      <c r="I71" s="4" t="s">
        <v>94</v>
      </c>
    </row>
    <row r="72" spans="4:9" ht="20.100000000000001" customHeight="1">
      <c r="D72" s="10" t="s">
        <v>115</v>
      </c>
      <c r="E72" s="57">
        <v>-984163</v>
      </c>
      <c r="F72" s="57">
        <v>-2136037</v>
      </c>
      <c r="G72" s="57">
        <v>241840</v>
      </c>
      <c r="H72" s="57">
        <v>1677139</v>
      </c>
      <c r="I72" s="4" t="s">
        <v>95</v>
      </c>
    </row>
    <row r="73" spans="4:9" ht="20.100000000000001" customHeight="1">
      <c r="D73" s="10" t="s">
        <v>116</v>
      </c>
      <c r="E73" s="57">
        <v>1535530</v>
      </c>
      <c r="F73" s="57">
        <v>3849842</v>
      </c>
      <c r="G73" s="57">
        <v>1634363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2901937</v>
      </c>
      <c r="I74" s="4" t="s">
        <v>64</v>
      </c>
    </row>
    <row r="75" spans="4:9" ht="20.100000000000001" customHeight="1">
      <c r="D75" s="10" t="s">
        <v>123</v>
      </c>
      <c r="E75" s="57">
        <v>551367</v>
      </c>
      <c r="F75" s="57">
        <v>1713805</v>
      </c>
      <c r="G75" s="57">
        <v>1876203</v>
      </c>
      <c r="H75" s="57">
        <v>-1224798</v>
      </c>
      <c r="I75" s="4" t="s">
        <v>96</v>
      </c>
    </row>
    <row r="76" spans="4:9" ht="20.100000000000001" customHeight="1">
      <c r="D76" s="10" t="s">
        <v>118</v>
      </c>
      <c r="E76" s="57">
        <v>1934460</v>
      </c>
      <c r="F76" s="57">
        <v>2799816</v>
      </c>
      <c r="G76" s="57">
        <v>5556155</v>
      </c>
      <c r="H76" s="57">
        <v>4419177</v>
      </c>
      <c r="I76" s="4" t="s">
        <v>97</v>
      </c>
    </row>
    <row r="77" spans="4:9" ht="20.100000000000001" customHeight="1">
      <c r="D77" s="10" t="s">
        <v>190</v>
      </c>
      <c r="E77" s="57">
        <v>-1383093</v>
      </c>
      <c r="F77" s="57">
        <v>-1086011</v>
      </c>
      <c r="G77" s="57">
        <v>-3679952</v>
      </c>
      <c r="H77" s="57">
        <v>-3679952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13406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1066</v>
      </c>
      <c r="G80" s="57"/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-1383093</v>
      </c>
      <c r="F82" s="57">
        <v>-1100483</v>
      </c>
      <c r="G82" s="57">
        <v>-3679952</v>
      </c>
      <c r="H82" s="57">
        <v>-5643975</v>
      </c>
      <c r="I82" s="50" t="s">
        <v>186</v>
      </c>
    </row>
    <row r="83" spans="4:9" ht="20.100000000000001" customHeight="1">
      <c r="D83" s="10" t="s">
        <v>185</v>
      </c>
      <c r="E83" s="57">
        <v>-280310</v>
      </c>
      <c r="F83" s="57">
        <v>-502299</v>
      </c>
      <c r="G83" s="57">
        <v>-317720</v>
      </c>
      <c r="H83" s="57">
        <v>207562</v>
      </c>
      <c r="I83" s="50" t="s">
        <v>184</v>
      </c>
    </row>
    <row r="84" spans="4:9" ht="20.100000000000001" customHeight="1">
      <c r="D84" s="11" t="s">
        <v>197</v>
      </c>
      <c r="E84" s="58">
        <v>-1102783</v>
      </c>
      <c r="F84" s="58">
        <v>-598184</v>
      </c>
      <c r="G84" s="58">
        <v>-3362232</v>
      </c>
      <c r="H84" s="58">
        <v>-5851537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-29133042</v>
      </c>
      <c r="F88" s="56">
        <v>-22837468</v>
      </c>
      <c r="G88" s="56">
        <v>-20471109</v>
      </c>
      <c r="H88" s="56">
        <v>-13841443</v>
      </c>
      <c r="I88" s="3" t="s">
        <v>16</v>
      </c>
    </row>
    <row r="89" spans="4:9" ht="20.100000000000001" customHeight="1">
      <c r="D89" s="10" t="s">
        <v>43</v>
      </c>
      <c r="E89" s="57">
        <v>4578994</v>
      </c>
      <c r="F89" s="57">
        <v>3739897</v>
      </c>
      <c r="G89" s="57">
        <v>6247567</v>
      </c>
      <c r="H89" s="57">
        <v>-6789196</v>
      </c>
      <c r="I89" s="4" t="s">
        <v>17</v>
      </c>
    </row>
    <row r="90" spans="4:9" ht="20.100000000000001" customHeight="1">
      <c r="D90" s="10" t="s">
        <v>44</v>
      </c>
      <c r="E90" s="57">
        <v>-2213262</v>
      </c>
      <c r="F90" s="57">
        <v>-5657064</v>
      </c>
      <c r="G90" s="57">
        <v>-1584974</v>
      </c>
      <c r="H90" s="57">
        <v>-2865277</v>
      </c>
      <c r="I90" s="4" t="s">
        <v>18</v>
      </c>
    </row>
    <row r="91" spans="4:9" ht="20.100000000000001" customHeight="1">
      <c r="D91" s="10" t="s">
        <v>45</v>
      </c>
      <c r="E91" s="57">
        <v>-1605391</v>
      </c>
      <c r="F91" s="57">
        <v>-4378407</v>
      </c>
      <c r="G91" s="57">
        <v>-7028952</v>
      </c>
      <c r="H91" s="57">
        <v>3024807</v>
      </c>
      <c r="I91" s="4" t="s">
        <v>19</v>
      </c>
    </row>
    <row r="92" spans="4:9" ht="20.100000000000001" customHeight="1">
      <c r="D92" s="21" t="s">
        <v>47</v>
      </c>
      <c r="E92" s="58">
        <v>-28372701</v>
      </c>
      <c r="F92" s="58">
        <v>-29133042</v>
      </c>
      <c r="G92" s="58">
        <v>-22837468</v>
      </c>
      <c r="H92" s="58">
        <v>-20471109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 t="s">
        <v>204</v>
      </c>
      <c r="G96" s="22" t="s">
        <v>204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-0.10025299999999999</v>
      </c>
      <c r="F97" s="13">
        <f>+F84/F10</f>
        <v>-8.5454857142857138E-2</v>
      </c>
      <c r="G97" s="13">
        <f>+G84/G10</f>
        <v>-1.120744</v>
      </c>
      <c r="H97" s="13">
        <f>+H84/H10</f>
        <v>-1.9505123333333334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-5.8651363636363633E-2</v>
      </c>
      <c r="F99" s="13">
        <f>+F59/F10</f>
        <v>-0.23049771428571428</v>
      </c>
      <c r="G99" s="13">
        <f>+G59/G10</f>
        <v>0.32173566666666664</v>
      </c>
      <c r="H99" s="13">
        <f>+H59/H10</f>
        <v>-2.4372999999999999E-2</v>
      </c>
      <c r="I99" s="4" t="s">
        <v>160</v>
      </c>
    </row>
    <row r="100" spans="1:15" ht="20.100000000000001" customHeight="1">
      <c r="D100" s="10" t="s">
        <v>52</v>
      </c>
      <c r="E100" s="13" t="s">
        <v>204</v>
      </c>
      <c r="F100" s="13" t="s">
        <v>204</v>
      </c>
      <c r="G100" s="13" t="s">
        <v>204</v>
      </c>
      <c r="H100" s="13" t="s">
        <v>204</v>
      </c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 t="s">
        <v>204</v>
      </c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 t="shared" ref="F102:H102" si="0">+F55*100/F84</f>
        <v>0</v>
      </c>
      <c r="G102" s="13">
        <f t="shared" si="0"/>
        <v>0</v>
      </c>
      <c r="H102" s="13">
        <f t="shared" si="0"/>
        <v>0</v>
      </c>
      <c r="I102" s="4" t="s">
        <v>147</v>
      </c>
    </row>
    <row r="103" spans="1:15" ht="20.100000000000001" customHeight="1">
      <c r="D103" s="11" t="s">
        <v>55</v>
      </c>
      <c r="E103" s="23" t="s">
        <v>204</v>
      </c>
      <c r="F103" s="23" t="s">
        <v>204</v>
      </c>
      <c r="G103" s="23" t="s">
        <v>204</v>
      </c>
      <c r="H103" s="23" t="s">
        <v>204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6.0816767182622158</v>
      </c>
      <c r="F105" s="30">
        <f>+F67*100/F65</f>
        <v>4.7549274505933363</v>
      </c>
      <c r="G105" s="30">
        <f>+G67*100/G65</f>
        <v>6.5950539965321111</v>
      </c>
      <c r="H105" s="30">
        <f>+H67*100/H65</f>
        <v>12.77590554344977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1.91043838834725</v>
      </c>
      <c r="F106" s="31">
        <f>+F75*100/F65</f>
        <v>4.4193655735314348</v>
      </c>
      <c r="G106" s="31">
        <f>+G75*100/G65</f>
        <v>5.9670429695103104</v>
      </c>
      <c r="H106" s="31">
        <f>+H75*100/H65</f>
        <v>-4.4043193325158292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-4.7922961690749775</v>
      </c>
      <c r="F107" s="31">
        <f>+F82*100/F65</f>
        <v>-2.8378004991563182</v>
      </c>
      <c r="G107" s="31">
        <f>+G82*100/G65</f>
        <v>-11.703654513789502</v>
      </c>
      <c r="H107" s="31">
        <f>+H82*100/H65</f>
        <v>-20.295483993879827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0.37284416028752132</v>
      </c>
      <c r="F108" s="31">
        <f>(F82+F76)*100/F30</f>
        <v>0.99174843739186791</v>
      </c>
      <c r="G108" s="31">
        <f>(G82+G76)*100/G30</f>
        <v>1.3817002976954769</v>
      </c>
      <c r="H108" s="31">
        <f>(H82+H76)*100/H30</f>
        <v>-1.0770477401398946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170.93038215030265</v>
      </c>
      <c r="F109" s="29">
        <f>+F84*100/F59</f>
        <v>37.074058373061028</v>
      </c>
      <c r="G109" s="29">
        <f>+G84*100/G59</f>
        <v>-348.34310153158856</v>
      </c>
      <c r="H109" s="29">
        <f>+H84*100/H59</f>
        <v>8002.7585169381418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99.903085822394004</v>
      </c>
      <c r="F111" s="22">
        <f>+F43*100/F30</f>
        <v>100.31788734056916</v>
      </c>
      <c r="G111" s="22">
        <f>+G43*100/G30</f>
        <v>98.474473341382904</v>
      </c>
      <c r="H111" s="22">
        <f>+H43*100/H30</f>
        <v>100.07835341643434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-0.43627203418394406</v>
      </c>
      <c r="F112" s="13">
        <f>+F59*100/F30</f>
        <v>-0.94164606687257923</v>
      </c>
      <c r="G112" s="13">
        <f>+G59*100/G30</f>
        <v>0.71081156955710978</v>
      </c>
      <c r="H112" s="13">
        <f>+H59*100/H30</f>
        <v>-6.4298483269313755E-2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0.28502372755187494</v>
      </c>
      <c r="F113" s="23">
        <f>+F75/F76</f>
        <v>0.61211343888312664</v>
      </c>
      <c r="G113" s="23">
        <f>+G75/G76</f>
        <v>0.33768010431674422</v>
      </c>
      <c r="H113" s="23">
        <f>+H75/H76</f>
        <v>-0.27715522596175712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0.19516157263259068</v>
      </c>
      <c r="F115" s="22">
        <f>+F65/F30</f>
        <v>0.22632082154698055</v>
      </c>
      <c r="G115" s="22">
        <f>+G65/G30</f>
        <v>0.23155527867915907</v>
      </c>
      <c r="H115" s="22">
        <f>+H65/H30</f>
        <v>0.24454351713064024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2.1827768154954628</v>
      </c>
      <c r="F116" s="13">
        <f>+F65/F28</f>
        <v>2.5613169588072413</v>
      </c>
      <c r="G116" s="13">
        <f>+G65/G28</f>
        <v>2.0986252608117271</v>
      </c>
      <c r="H116" s="13">
        <f>+H65/H28</f>
        <v>1.7470083703562238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-1.4128266506739804</v>
      </c>
      <c r="F117" s="23">
        <f>+F65/F120</f>
        <v>-2.7398461890960868</v>
      </c>
      <c r="G117" s="23">
        <f>+G65/G120</f>
        <v>-2.733614402588151</v>
      </c>
      <c r="H117" s="23">
        <f>+H65/H120</f>
        <v>-3.2087169179538719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0.83839662727981168</v>
      </c>
      <c r="F119" s="59">
        <f>+F23/F39</f>
        <v>0.89785742221616671</v>
      </c>
      <c r="G119" s="59">
        <f>+G23/G39</f>
        <v>0.90018068076555191</v>
      </c>
      <c r="H119" s="59">
        <f>+H23/H39</f>
        <v>0.90529120873464797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-20427671</v>
      </c>
      <c r="F120" s="58">
        <f>+F23-F39</f>
        <v>-14153873</v>
      </c>
      <c r="G120" s="58">
        <f>+G23-G39</f>
        <v>-11502266</v>
      </c>
      <c r="H120" s="58">
        <f>+H23-H39</f>
        <v>-8666710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2010-10-07T09:43:43Z</dcterms:modified>
</cp:coreProperties>
</file>